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er\Google Drive\für Kreis, für NÖTV\für Kreis 2020\"/>
    </mc:Choice>
  </mc:AlternateContent>
  <xr:revisionPtr revIDLastSave="0" documentId="8_{9AC11FC0-4DAA-4E6D-B555-BD8CDF283E5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Kreisgebuehren_2020" sheetId="1" r:id="rId1"/>
  </sheets>
  <definedNames>
    <definedName name="_xlnm._FilterDatabase" localSheetId="0" hidden="1">Kreisgebuehren_2020!$A$2:$H$2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1" i="1" l="1"/>
  <c r="D81" i="1"/>
  <c r="G80" i="1"/>
  <c r="D80" i="1"/>
  <c r="D3" i="1" l="1"/>
  <c r="F78" i="1"/>
  <c r="E65" i="1"/>
  <c r="E56" i="1"/>
  <c r="E54" i="1"/>
  <c r="E36" i="1"/>
  <c r="C78" i="1"/>
  <c r="B7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7" i="1"/>
  <c r="E58" i="1"/>
  <c r="E59" i="1"/>
  <c r="E60" i="1"/>
  <c r="E61" i="1"/>
  <c r="E62" i="1"/>
  <c r="E63" i="1"/>
  <c r="E64" i="1"/>
  <c r="E66" i="1"/>
  <c r="E67" i="1"/>
  <c r="E68" i="1"/>
  <c r="E69" i="1"/>
  <c r="E70" i="1"/>
  <c r="E71" i="1"/>
  <c r="E72" i="1"/>
  <c r="E73" i="1"/>
  <c r="E74" i="1"/>
  <c r="E75" i="1"/>
  <c r="E76" i="1"/>
  <c r="E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G54" i="1" s="1"/>
  <c r="D55" i="1"/>
  <c r="D56" i="1"/>
  <c r="D57" i="1"/>
  <c r="D58" i="1"/>
  <c r="D59" i="1"/>
  <c r="D60" i="1"/>
  <c r="D61" i="1"/>
  <c r="D62" i="1"/>
  <c r="D63" i="1"/>
  <c r="D64" i="1"/>
  <c r="D65" i="1"/>
  <c r="G65" i="1" s="1"/>
  <c r="D66" i="1"/>
  <c r="D67" i="1"/>
  <c r="D68" i="1"/>
  <c r="D69" i="1"/>
  <c r="G69" i="1" s="1"/>
  <c r="D70" i="1"/>
  <c r="D71" i="1"/>
  <c r="D72" i="1"/>
  <c r="D73" i="1"/>
  <c r="G73" i="1" s="1"/>
  <c r="D74" i="1"/>
  <c r="D75" i="1"/>
  <c r="D76" i="1"/>
  <c r="G51" i="1" l="1"/>
  <c r="G47" i="1"/>
  <c r="G43" i="1"/>
  <c r="G39" i="1"/>
  <c r="G3" i="1"/>
  <c r="G64" i="1"/>
  <c r="G60" i="1"/>
  <c r="G55" i="1"/>
  <c r="G36" i="1"/>
  <c r="G50" i="1"/>
  <c r="G46" i="1"/>
  <c r="G42" i="1"/>
  <c r="G38" i="1"/>
  <c r="G33" i="1"/>
  <c r="G29" i="1"/>
  <c r="G25" i="1"/>
  <c r="G21" i="1"/>
  <c r="G17" i="1"/>
  <c r="G13" i="1"/>
  <c r="G9" i="1"/>
  <c r="G5" i="1"/>
  <c r="G76" i="1"/>
  <c r="G72" i="1"/>
  <c r="G63" i="1"/>
  <c r="G59" i="1"/>
  <c r="G53" i="1"/>
  <c r="G49" i="1"/>
  <c r="G45" i="1"/>
  <c r="G41" i="1"/>
  <c r="G37" i="1"/>
  <c r="G32" i="1"/>
  <c r="G28" i="1"/>
  <c r="G24" i="1"/>
  <c r="G20" i="1"/>
  <c r="G16" i="1"/>
  <c r="G12" i="1"/>
  <c r="G8" i="1"/>
  <c r="G4" i="1"/>
  <c r="G56" i="1"/>
  <c r="G75" i="1"/>
  <c r="G71" i="1"/>
  <c r="G67" i="1"/>
  <c r="G62" i="1"/>
  <c r="G58" i="1"/>
  <c r="G52" i="1"/>
  <c r="G48" i="1"/>
  <c r="G44" i="1"/>
  <c r="G40" i="1"/>
  <c r="G35" i="1"/>
  <c r="G31" i="1"/>
  <c r="G27" i="1"/>
  <c r="G23" i="1"/>
  <c r="G19" i="1"/>
  <c r="G15" i="1"/>
  <c r="G11" i="1"/>
  <c r="G7" i="1"/>
  <c r="D78" i="1"/>
  <c r="G66" i="1"/>
  <c r="G61" i="1"/>
  <c r="G57" i="1"/>
  <c r="G34" i="1"/>
  <c r="G30" i="1"/>
  <c r="G26" i="1"/>
  <c r="G22" i="1"/>
  <c r="G18" i="1"/>
  <c r="G14" i="1"/>
  <c r="G10" i="1"/>
  <c r="G6" i="1"/>
  <c r="G70" i="1"/>
  <c r="G74" i="1"/>
  <c r="E78" i="1"/>
  <c r="G68" i="1"/>
  <c r="G78" i="1" l="1"/>
</calcChain>
</file>

<file path=xl/sharedStrings.xml><?xml version="1.0" encoding="utf-8"?>
<sst xmlns="http://schemas.openxmlformats.org/spreadsheetml/2006/main" count="87" uniqueCount="87">
  <si>
    <t>VereinsName</t>
  </si>
  <si>
    <t>Erwachsenen-
Mannschaften
Meisterschaft
 2020</t>
  </si>
  <si>
    <t>Wintercup-
Mannschaften
 2019/2020</t>
  </si>
  <si>
    <t>Pönalen 2019</t>
  </si>
  <si>
    <t>KREISBEITRAG
GESAMT</t>
  </si>
  <si>
    <t>ASKÖ Rainfeld</t>
  </si>
  <si>
    <t>ASKÖ St. Pölten-Wagram</t>
  </si>
  <si>
    <t>ASV Pressbaum-Tennis</t>
  </si>
  <si>
    <t>ATSV Tulln,Sekt.Tennis</t>
  </si>
  <si>
    <t>ESV Obergrafendorf</t>
  </si>
  <si>
    <t>Freizeittennisclub Tulln</t>
  </si>
  <si>
    <t>Mauerbacher TC</t>
  </si>
  <si>
    <t>Polizei-Sportv. St. Pölten</t>
  </si>
  <si>
    <t>SC Traismauer Tennis</t>
  </si>
  <si>
    <t>SG UTC Rabenstein-Kirchberg</t>
  </si>
  <si>
    <t>SKG St. Pölten</t>
  </si>
  <si>
    <t>SKVg Pottenbrunn</t>
  </si>
  <si>
    <t>Sportunion TC Hofstetten-Grünau</t>
  </si>
  <si>
    <t>SVN Neuaigen</t>
  </si>
  <si>
    <t>TC Allround TH Stattersdorf</t>
  </si>
  <si>
    <t>TC Altlengbach</t>
  </si>
  <si>
    <t>TC Eichgraben</t>
  </si>
  <si>
    <t>TC Hainfeld</t>
  </si>
  <si>
    <t>TC Harland</t>
  </si>
  <si>
    <t>TC Herzogenburg</t>
  </si>
  <si>
    <t>TC Hohenberg</t>
  </si>
  <si>
    <t>TC Klausen</t>
  </si>
  <si>
    <t>TC Lilienfeld</t>
  </si>
  <si>
    <t>TC Neustift- Innermanzing</t>
  </si>
  <si>
    <t>TC Purkersdorf</t>
  </si>
  <si>
    <t>TC Raipoltenbach</t>
  </si>
  <si>
    <t>TC Sieghartskirchen</t>
  </si>
  <si>
    <t>TC Sitzenberg-Reidling</t>
  </si>
  <si>
    <t>TC St. Aegyd</t>
  </si>
  <si>
    <t>TC Statzendorf</t>
  </si>
  <si>
    <t>TC Totzenbach</t>
  </si>
  <si>
    <t>TC Tulln</t>
  </si>
  <si>
    <t>TC TVN Wolfpassing</t>
  </si>
  <si>
    <t>TC Zwentendorf</t>
  </si>
  <si>
    <t>TCK Gablitz</t>
  </si>
  <si>
    <t>TEK Böheimkirchen</t>
  </si>
  <si>
    <t>Tennis Club Preuwitz</t>
  </si>
  <si>
    <t>Tennisclub Laaben</t>
  </si>
  <si>
    <t>Tennisplätze Zeiselmauer</t>
  </si>
  <si>
    <t>Tennisspielgemeinschaft St. Pölten</t>
  </si>
  <si>
    <t>TK Big Point Muckendorf</t>
  </si>
  <si>
    <t>TK Markersdorf</t>
  </si>
  <si>
    <t>TK Rohrbach</t>
  </si>
  <si>
    <t>TK St. Veit-Gölsen</t>
  </si>
  <si>
    <t>TTK Türnitz</t>
  </si>
  <si>
    <t>TV Maria Anzbach</t>
  </si>
  <si>
    <t>Union Eislauf u. Tennisverein St.Pölten 1872</t>
  </si>
  <si>
    <t>Union Kaumberg</t>
  </si>
  <si>
    <t>Union TC Kilb</t>
  </si>
  <si>
    <t>Union Tennis Club Karlstetten</t>
  </si>
  <si>
    <t>UTC Atzenbrugg/Heiligeneich</t>
  </si>
  <si>
    <t>UTC Eschenau</t>
  </si>
  <si>
    <t>UTC Frankenfels 1983</t>
  </si>
  <si>
    <t>UTC Gerersdorf</t>
  </si>
  <si>
    <t>UTC Judenau</t>
  </si>
  <si>
    <t>UTC Königstetten</t>
  </si>
  <si>
    <t>UTC Langenlebarn</t>
  </si>
  <si>
    <t>UTC Langenrohr</t>
  </si>
  <si>
    <t>UTC Madainitennis</t>
  </si>
  <si>
    <t>UTC Michelhausen</t>
  </si>
  <si>
    <t>UTC Neulengbach</t>
  </si>
  <si>
    <t>UTC Ollersbach</t>
  </si>
  <si>
    <t>UTC Parkbad Wilhelmsburg</t>
  </si>
  <si>
    <t>UTC Sparkasse Perschling</t>
  </si>
  <si>
    <t>UTC St. Margarethen</t>
  </si>
  <si>
    <t>UTC Tulbing-Wilfersdorf</t>
  </si>
  <si>
    <t>UTC Tullnerbach</t>
  </si>
  <si>
    <t>UTC Wölbling</t>
  </si>
  <si>
    <t>UTC Würmla</t>
  </si>
  <si>
    <t>WSV Traisen,Tennis</t>
  </si>
  <si>
    <t>UTC Emmersdorf</t>
  </si>
  <si>
    <t>TC VB Wieselburg</t>
  </si>
  <si>
    <t>UTC Melk</t>
  </si>
  <si>
    <t>UTC Aggsbach-Dorf</t>
  </si>
  <si>
    <t>Mannschafts-
gebühren
 2020</t>
  </si>
  <si>
    <t>BITTE NICHT EINZAHLEN! KREISBEITRÄGE WERDEN ZUSAMMEN MIT NÖTV UND ÖTV BEITRAG EINGEHOBEN.</t>
  </si>
  <si>
    <t>Mannschaftsgebür Wintercup 2019/20</t>
  </si>
  <si>
    <t>Kreisgebühren vor Corona</t>
  </si>
  <si>
    <t>Reduktion anlässlich Corona</t>
  </si>
  <si>
    <t>~61%</t>
  </si>
  <si>
    <t>~40%</t>
  </si>
  <si>
    <t>Reduktion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</si>
</sst>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8" fillId="33" borderId="0" xfId="0" applyFont="1" applyFill="1" applyAlignment="1">
      <alignment vertical="center"/>
    </xf>
    <xf numFmtId="0" fontId="0" fillId="33" borderId="0" xfId="0" applyFill="1" applyAlignment="1">
      <alignment horizontal="center" vertical="center"/>
    </xf>
    <xf numFmtId="0" fontId="19" fillId="34" borderId="0" xfId="0" applyFont="1" applyFill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tabSelected="1" topLeftCell="A72" zoomScale="90" zoomScaleNormal="90" workbookViewId="0">
      <selection activeCell="F89" sqref="F89"/>
    </sheetView>
  </sheetViews>
  <sheetFormatPr baseColWidth="10" defaultColWidth="10.81640625" defaultRowHeight="14.5" x14ac:dyDescent="0.35"/>
  <cols>
    <col min="1" max="1" width="37.6328125" style="1" bestFit="1" customWidth="1"/>
    <col min="2" max="2" width="14.1796875" style="1" customWidth="1"/>
    <col min="3" max="3" width="12.81640625" style="1" customWidth="1"/>
    <col min="4" max="4" width="11.6328125" style="1" customWidth="1"/>
    <col min="5" max="5" width="17.6328125" style="1" bestFit="1" customWidth="1"/>
    <col min="6" max="6" width="12.1796875" style="1" bestFit="1" customWidth="1"/>
    <col min="7" max="7" width="16.453125" style="2" customWidth="1"/>
    <col min="8" max="16384" width="10.81640625" style="1"/>
  </cols>
  <sheetData>
    <row r="1" spans="1:8" ht="38.5" customHeight="1" x14ac:dyDescent="0.35">
      <c r="A1" s="4" t="s">
        <v>80</v>
      </c>
      <c r="B1" s="4"/>
      <c r="C1" s="4"/>
      <c r="D1" s="4"/>
      <c r="E1" s="4"/>
      <c r="F1" s="4"/>
      <c r="G1" s="4"/>
      <c r="H1" s="5"/>
    </row>
    <row r="2" spans="1:8" ht="62" customHeight="1" x14ac:dyDescent="0.35">
      <c r="A2" s="2" t="s">
        <v>0</v>
      </c>
      <c r="B2" s="3" t="s">
        <v>1</v>
      </c>
      <c r="C2" s="3" t="s">
        <v>2</v>
      </c>
      <c r="D2" s="3" t="s">
        <v>79</v>
      </c>
      <c r="E2" s="3" t="s">
        <v>81</v>
      </c>
      <c r="F2" s="2" t="s">
        <v>3</v>
      </c>
      <c r="G2" s="3" t="s">
        <v>4</v>
      </c>
    </row>
    <row r="3" spans="1:8" x14ac:dyDescent="0.35">
      <c r="A3" s="1" t="s">
        <v>5</v>
      </c>
      <c r="B3" s="1">
        <v>1</v>
      </c>
      <c r="D3" s="1">
        <f>B3*10</f>
        <v>10</v>
      </c>
      <c r="E3" s="1">
        <f t="shared" ref="E3:E35" si="0">C3*12</f>
        <v>0</v>
      </c>
      <c r="G3" s="2">
        <f t="shared" ref="G3:G34" si="1">SUM(D3:F3)</f>
        <v>10</v>
      </c>
    </row>
    <row r="4" spans="1:8" x14ac:dyDescent="0.35">
      <c r="A4" s="1" t="s">
        <v>6</v>
      </c>
      <c r="D4" s="1">
        <f t="shared" ref="D4:D67" si="2">B4*10</f>
        <v>0</v>
      </c>
      <c r="E4" s="1">
        <f t="shared" si="0"/>
        <v>0</v>
      </c>
      <c r="G4" s="2">
        <f t="shared" si="1"/>
        <v>0</v>
      </c>
    </row>
    <row r="5" spans="1:8" x14ac:dyDescent="0.35">
      <c r="A5" s="1" t="s">
        <v>7</v>
      </c>
      <c r="B5" s="1">
        <v>8</v>
      </c>
      <c r="C5" s="1">
        <v>1</v>
      </c>
      <c r="D5" s="1">
        <f t="shared" si="2"/>
        <v>80</v>
      </c>
      <c r="E5" s="1">
        <f t="shared" si="0"/>
        <v>12</v>
      </c>
      <c r="G5" s="2">
        <f t="shared" si="1"/>
        <v>92</v>
      </c>
    </row>
    <row r="6" spans="1:8" x14ac:dyDescent="0.35">
      <c r="A6" s="1" t="s">
        <v>8</v>
      </c>
      <c r="D6" s="1">
        <f t="shared" si="2"/>
        <v>0</v>
      </c>
      <c r="E6" s="1">
        <f t="shared" si="0"/>
        <v>0</v>
      </c>
      <c r="G6" s="2">
        <f t="shared" si="1"/>
        <v>0</v>
      </c>
    </row>
    <row r="7" spans="1:8" x14ac:dyDescent="0.35">
      <c r="A7" s="1" t="s">
        <v>9</v>
      </c>
      <c r="B7" s="1">
        <v>6</v>
      </c>
      <c r="C7" s="1">
        <v>1</v>
      </c>
      <c r="D7" s="1">
        <f t="shared" si="2"/>
        <v>60</v>
      </c>
      <c r="E7" s="1">
        <f t="shared" si="0"/>
        <v>12</v>
      </c>
      <c r="G7" s="2">
        <f t="shared" si="1"/>
        <v>72</v>
      </c>
    </row>
    <row r="8" spans="1:8" x14ac:dyDescent="0.35">
      <c r="A8" s="1" t="s">
        <v>10</v>
      </c>
      <c r="B8" s="1">
        <v>5</v>
      </c>
      <c r="D8" s="1">
        <f t="shared" si="2"/>
        <v>50</v>
      </c>
      <c r="E8" s="1">
        <f t="shared" si="0"/>
        <v>0</v>
      </c>
      <c r="G8" s="2">
        <f t="shared" si="1"/>
        <v>50</v>
      </c>
    </row>
    <row r="9" spans="1:8" x14ac:dyDescent="0.35">
      <c r="A9" s="1" t="s">
        <v>11</v>
      </c>
      <c r="C9" s="1">
        <v>1</v>
      </c>
      <c r="D9" s="1">
        <f t="shared" si="2"/>
        <v>0</v>
      </c>
      <c r="E9" s="1">
        <f t="shared" si="0"/>
        <v>12</v>
      </c>
      <c r="G9" s="2">
        <f t="shared" si="1"/>
        <v>12</v>
      </c>
    </row>
    <row r="10" spans="1:8" x14ac:dyDescent="0.35">
      <c r="A10" s="1" t="s">
        <v>12</v>
      </c>
      <c r="D10" s="1">
        <f t="shared" si="2"/>
        <v>0</v>
      </c>
      <c r="E10" s="1">
        <f t="shared" si="0"/>
        <v>0</v>
      </c>
      <c r="F10" s="1">
        <v>50</v>
      </c>
      <c r="G10" s="2">
        <f t="shared" si="1"/>
        <v>50</v>
      </c>
    </row>
    <row r="11" spans="1:8" x14ac:dyDescent="0.35">
      <c r="A11" s="1" t="s">
        <v>13</v>
      </c>
      <c r="B11" s="1">
        <v>6</v>
      </c>
      <c r="C11" s="1">
        <v>1</v>
      </c>
      <c r="D11" s="1">
        <f t="shared" si="2"/>
        <v>60</v>
      </c>
      <c r="E11" s="1">
        <f t="shared" si="0"/>
        <v>12</v>
      </c>
      <c r="F11" s="1">
        <v>18</v>
      </c>
      <c r="G11" s="2">
        <f t="shared" si="1"/>
        <v>90</v>
      </c>
    </row>
    <row r="12" spans="1:8" x14ac:dyDescent="0.35">
      <c r="A12" s="1" t="s">
        <v>14</v>
      </c>
      <c r="B12" s="1">
        <v>2</v>
      </c>
      <c r="D12" s="1">
        <f t="shared" si="2"/>
        <v>20</v>
      </c>
      <c r="E12" s="1">
        <f t="shared" si="0"/>
        <v>0</v>
      </c>
      <c r="G12" s="2">
        <f t="shared" si="1"/>
        <v>20</v>
      </c>
    </row>
    <row r="13" spans="1:8" x14ac:dyDescent="0.35">
      <c r="A13" s="1" t="s">
        <v>15</v>
      </c>
      <c r="B13" s="1">
        <v>1</v>
      </c>
      <c r="D13" s="1">
        <f t="shared" si="2"/>
        <v>10</v>
      </c>
      <c r="E13" s="1">
        <f t="shared" si="0"/>
        <v>0</v>
      </c>
      <c r="G13" s="2">
        <f t="shared" si="1"/>
        <v>10</v>
      </c>
    </row>
    <row r="14" spans="1:8" x14ac:dyDescent="0.35">
      <c r="A14" s="1" t="s">
        <v>16</v>
      </c>
      <c r="B14" s="1">
        <v>2</v>
      </c>
      <c r="C14" s="1">
        <v>1</v>
      </c>
      <c r="D14" s="1">
        <f t="shared" si="2"/>
        <v>20</v>
      </c>
      <c r="E14" s="1">
        <f t="shared" si="0"/>
        <v>12</v>
      </c>
      <c r="G14" s="2">
        <f t="shared" si="1"/>
        <v>32</v>
      </c>
    </row>
    <row r="15" spans="1:8" x14ac:dyDescent="0.35">
      <c r="A15" s="1" t="s">
        <v>17</v>
      </c>
      <c r="B15" s="1">
        <v>7</v>
      </c>
      <c r="C15" s="1">
        <v>5</v>
      </c>
      <c r="D15" s="1">
        <f t="shared" si="2"/>
        <v>70</v>
      </c>
      <c r="E15" s="1">
        <f t="shared" si="0"/>
        <v>60</v>
      </c>
      <c r="G15" s="2">
        <f t="shared" si="1"/>
        <v>130</v>
      </c>
    </row>
    <row r="16" spans="1:8" x14ac:dyDescent="0.35">
      <c r="A16" s="1" t="s">
        <v>18</v>
      </c>
      <c r="B16" s="1">
        <v>5</v>
      </c>
      <c r="D16" s="1">
        <f t="shared" si="2"/>
        <v>50</v>
      </c>
      <c r="E16" s="1">
        <f t="shared" si="0"/>
        <v>0</v>
      </c>
      <c r="G16" s="2">
        <f t="shared" si="1"/>
        <v>50</v>
      </c>
    </row>
    <row r="17" spans="1:7" x14ac:dyDescent="0.35">
      <c r="A17" s="1" t="s">
        <v>19</v>
      </c>
      <c r="D17" s="1">
        <f t="shared" si="2"/>
        <v>0</v>
      </c>
      <c r="E17" s="1">
        <f t="shared" si="0"/>
        <v>0</v>
      </c>
      <c r="F17" s="1">
        <v>36</v>
      </c>
      <c r="G17" s="2">
        <f t="shared" si="1"/>
        <v>36</v>
      </c>
    </row>
    <row r="18" spans="1:7" x14ac:dyDescent="0.35">
      <c r="A18" s="1" t="s">
        <v>20</v>
      </c>
      <c r="B18" s="1">
        <v>3</v>
      </c>
      <c r="D18" s="1">
        <f t="shared" si="2"/>
        <v>30</v>
      </c>
      <c r="E18" s="1">
        <f t="shared" si="0"/>
        <v>0</v>
      </c>
      <c r="G18" s="2">
        <f t="shared" si="1"/>
        <v>30</v>
      </c>
    </row>
    <row r="19" spans="1:7" x14ac:dyDescent="0.35">
      <c r="A19" s="1" t="s">
        <v>21</v>
      </c>
      <c r="B19" s="1">
        <v>2</v>
      </c>
      <c r="D19" s="1">
        <f t="shared" si="2"/>
        <v>20</v>
      </c>
      <c r="E19" s="1">
        <f t="shared" si="0"/>
        <v>0</v>
      </c>
      <c r="F19" s="1">
        <v>54</v>
      </c>
      <c r="G19" s="2">
        <f t="shared" si="1"/>
        <v>74</v>
      </c>
    </row>
    <row r="20" spans="1:7" x14ac:dyDescent="0.35">
      <c r="A20" s="1" t="s">
        <v>22</v>
      </c>
      <c r="B20" s="1">
        <v>2</v>
      </c>
      <c r="C20" s="1">
        <v>2</v>
      </c>
      <c r="D20" s="1">
        <f t="shared" si="2"/>
        <v>20</v>
      </c>
      <c r="E20" s="1">
        <f t="shared" si="0"/>
        <v>24</v>
      </c>
      <c r="F20" s="1">
        <v>100</v>
      </c>
      <c r="G20" s="2">
        <f t="shared" si="1"/>
        <v>144</v>
      </c>
    </row>
    <row r="21" spans="1:7" x14ac:dyDescent="0.35">
      <c r="A21" s="1" t="s">
        <v>23</v>
      </c>
      <c r="B21" s="1">
        <v>3</v>
      </c>
      <c r="C21" s="1">
        <v>2</v>
      </c>
      <c r="D21" s="1">
        <f t="shared" si="2"/>
        <v>30</v>
      </c>
      <c r="E21" s="1">
        <f t="shared" si="0"/>
        <v>24</v>
      </c>
      <c r="G21" s="2">
        <f t="shared" si="1"/>
        <v>54</v>
      </c>
    </row>
    <row r="22" spans="1:7" x14ac:dyDescent="0.35">
      <c r="A22" s="1" t="s">
        <v>24</v>
      </c>
      <c r="B22" s="1">
        <v>7</v>
      </c>
      <c r="C22" s="1">
        <v>1</v>
      </c>
      <c r="D22" s="1">
        <f t="shared" si="2"/>
        <v>70</v>
      </c>
      <c r="E22" s="1">
        <f t="shared" si="0"/>
        <v>12</v>
      </c>
      <c r="G22" s="2">
        <f t="shared" si="1"/>
        <v>82</v>
      </c>
    </row>
    <row r="23" spans="1:7" x14ac:dyDescent="0.35">
      <c r="A23" s="1" t="s">
        <v>25</v>
      </c>
      <c r="B23" s="1">
        <v>3</v>
      </c>
      <c r="C23" s="1">
        <v>1</v>
      </c>
      <c r="D23" s="1">
        <f t="shared" si="2"/>
        <v>30</v>
      </c>
      <c r="E23" s="1">
        <f t="shared" si="0"/>
        <v>12</v>
      </c>
      <c r="G23" s="2">
        <f t="shared" si="1"/>
        <v>42</v>
      </c>
    </row>
    <row r="24" spans="1:7" x14ac:dyDescent="0.35">
      <c r="A24" s="1" t="s">
        <v>26</v>
      </c>
      <c r="B24" s="1">
        <v>2</v>
      </c>
      <c r="D24" s="1">
        <f t="shared" si="2"/>
        <v>20</v>
      </c>
      <c r="E24" s="1">
        <f t="shared" si="0"/>
        <v>0</v>
      </c>
      <c r="G24" s="2">
        <f t="shared" si="1"/>
        <v>20</v>
      </c>
    </row>
    <row r="25" spans="1:7" x14ac:dyDescent="0.35">
      <c r="A25" s="1" t="s">
        <v>27</v>
      </c>
      <c r="D25" s="1">
        <f t="shared" si="2"/>
        <v>0</v>
      </c>
      <c r="E25" s="1">
        <f t="shared" si="0"/>
        <v>0</v>
      </c>
      <c r="F25" s="1">
        <v>54</v>
      </c>
      <c r="G25" s="2">
        <f t="shared" si="1"/>
        <v>54</v>
      </c>
    </row>
    <row r="26" spans="1:7" x14ac:dyDescent="0.35">
      <c r="A26" s="1" t="s">
        <v>28</v>
      </c>
      <c r="B26" s="1">
        <v>3</v>
      </c>
      <c r="D26" s="1">
        <f t="shared" si="2"/>
        <v>30</v>
      </c>
      <c r="E26" s="1">
        <f t="shared" si="0"/>
        <v>0</v>
      </c>
      <c r="G26" s="2">
        <f t="shared" si="1"/>
        <v>30</v>
      </c>
    </row>
    <row r="27" spans="1:7" x14ac:dyDescent="0.35">
      <c r="A27" s="1" t="s">
        <v>29</v>
      </c>
      <c r="B27" s="1">
        <v>2</v>
      </c>
      <c r="D27" s="1">
        <f t="shared" si="2"/>
        <v>20</v>
      </c>
      <c r="E27" s="1">
        <f t="shared" si="0"/>
        <v>0</v>
      </c>
      <c r="F27" s="1">
        <v>25</v>
      </c>
      <c r="G27" s="2">
        <f t="shared" si="1"/>
        <v>45</v>
      </c>
    </row>
    <row r="28" spans="1:7" x14ac:dyDescent="0.35">
      <c r="A28" s="1" t="s">
        <v>30</v>
      </c>
      <c r="B28" s="1">
        <v>2</v>
      </c>
      <c r="D28" s="1">
        <f t="shared" si="2"/>
        <v>20</v>
      </c>
      <c r="E28" s="1">
        <f t="shared" si="0"/>
        <v>0</v>
      </c>
      <c r="G28" s="2">
        <f t="shared" si="1"/>
        <v>20</v>
      </c>
    </row>
    <row r="29" spans="1:7" x14ac:dyDescent="0.35">
      <c r="A29" s="1" t="s">
        <v>31</v>
      </c>
      <c r="D29" s="1">
        <f t="shared" si="2"/>
        <v>0</v>
      </c>
      <c r="E29" s="1">
        <f t="shared" si="0"/>
        <v>0</v>
      </c>
      <c r="G29" s="2">
        <f t="shared" si="1"/>
        <v>0</v>
      </c>
    </row>
    <row r="30" spans="1:7" x14ac:dyDescent="0.35">
      <c r="A30" s="1" t="s">
        <v>32</v>
      </c>
      <c r="B30" s="1">
        <v>2</v>
      </c>
      <c r="C30" s="1">
        <v>2</v>
      </c>
      <c r="D30" s="1">
        <f t="shared" si="2"/>
        <v>20</v>
      </c>
      <c r="E30" s="1">
        <f t="shared" si="0"/>
        <v>24</v>
      </c>
      <c r="G30" s="2">
        <f t="shared" si="1"/>
        <v>44</v>
      </c>
    </row>
    <row r="31" spans="1:7" x14ac:dyDescent="0.35">
      <c r="A31" s="1" t="s">
        <v>33</v>
      </c>
      <c r="B31" s="1">
        <v>2</v>
      </c>
      <c r="C31" s="1">
        <v>2</v>
      </c>
      <c r="D31" s="1">
        <f t="shared" si="2"/>
        <v>20</v>
      </c>
      <c r="E31" s="1">
        <f t="shared" si="0"/>
        <v>24</v>
      </c>
      <c r="G31" s="2">
        <f t="shared" si="1"/>
        <v>44</v>
      </c>
    </row>
    <row r="32" spans="1:7" x14ac:dyDescent="0.35">
      <c r="A32" s="1" t="s">
        <v>34</v>
      </c>
      <c r="B32" s="1">
        <v>1</v>
      </c>
      <c r="D32" s="1">
        <f t="shared" si="2"/>
        <v>10</v>
      </c>
      <c r="E32" s="1">
        <f t="shared" si="0"/>
        <v>0</v>
      </c>
      <c r="G32" s="2">
        <f t="shared" si="1"/>
        <v>10</v>
      </c>
    </row>
    <row r="33" spans="1:7" x14ac:dyDescent="0.35">
      <c r="A33" s="1" t="s">
        <v>35</v>
      </c>
      <c r="B33" s="1">
        <v>2</v>
      </c>
      <c r="C33" s="1">
        <v>1</v>
      </c>
      <c r="D33" s="1">
        <f t="shared" si="2"/>
        <v>20</v>
      </c>
      <c r="E33" s="1">
        <f t="shared" si="0"/>
        <v>12</v>
      </c>
      <c r="G33" s="2">
        <f t="shared" si="1"/>
        <v>32</v>
      </c>
    </row>
    <row r="34" spans="1:7" x14ac:dyDescent="0.35">
      <c r="A34" s="1" t="s">
        <v>36</v>
      </c>
      <c r="B34" s="1">
        <v>5</v>
      </c>
      <c r="C34" s="1">
        <v>2</v>
      </c>
      <c r="D34" s="1">
        <f t="shared" si="2"/>
        <v>50</v>
      </c>
      <c r="E34" s="1">
        <f t="shared" si="0"/>
        <v>24</v>
      </c>
      <c r="G34" s="2">
        <f t="shared" si="1"/>
        <v>74</v>
      </c>
    </row>
    <row r="35" spans="1:7" x14ac:dyDescent="0.35">
      <c r="A35" s="1" t="s">
        <v>37</v>
      </c>
      <c r="B35" s="1">
        <v>3</v>
      </c>
      <c r="D35" s="1">
        <f t="shared" si="2"/>
        <v>30</v>
      </c>
      <c r="E35" s="1">
        <f t="shared" si="0"/>
        <v>0</v>
      </c>
      <c r="G35" s="2">
        <f t="shared" ref="G35:G66" si="3">SUM(D35:F35)</f>
        <v>30</v>
      </c>
    </row>
    <row r="36" spans="1:7" x14ac:dyDescent="0.35">
      <c r="A36" s="1" t="s">
        <v>76</v>
      </c>
      <c r="C36" s="1">
        <v>1</v>
      </c>
      <c r="D36" s="1">
        <f t="shared" si="2"/>
        <v>0</v>
      </c>
      <c r="E36" s="1">
        <f>C36*24</f>
        <v>24</v>
      </c>
      <c r="G36" s="2">
        <f t="shared" si="3"/>
        <v>24</v>
      </c>
    </row>
    <row r="37" spans="1:7" x14ac:dyDescent="0.35">
      <c r="A37" s="1" t="s">
        <v>38</v>
      </c>
      <c r="B37" s="1">
        <v>2</v>
      </c>
      <c r="D37" s="1">
        <f t="shared" si="2"/>
        <v>20</v>
      </c>
      <c r="E37" s="1">
        <f t="shared" ref="E37:E53" si="4">C37*12</f>
        <v>0</v>
      </c>
      <c r="G37" s="2">
        <f t="shared" si="3"/>
        <v>20</v>
      </c>
    </row>
    <row r="38" spans="1:7" x14ac:dyDescent="0.35">
      <c r="A38" s="1" t="s">
        <v>39</v>
      </c>
      <c r="D38" s="1">
        <f t="shared" si="2"/>
        <v>0</v>
      </c>
      <c r="E38" s="1">
        <f t="shared" si="4"/>
        <v>0</v>
      </c>
      <c r="G38" s="2">
        <f t="shared" si="3"/>
        <v>0</v>
      </c>
    </row>
    <row r="39" spans="1:7" x14ac:dyDescent="0.35">
      <c r="A39" s="1" t="s">
        <v>40</v>
      </c>
      <c r="B39" s="1">
        <v>3</v>
      </c>
      <c r="C39" s="1">
        <v>4</v>
      </c>
      <c r="D39" s="1">
        <f t="shared" si="2"/>
        <v>30</v>
      </c>
      <c r="E39" s="1">
        <f t="shared" si="4"/>
        <v>48</v>
      </c>
      <c r="F39" s="1">
        <v>68</v>
      </c>
      <c r="G39" s="2">
        <f t="shared" si="3"/>
        <v>146</v>
      </c>
    </row>
    <row r="40" spans="1:7" x14ac:dyDescent="0.35">
      <c r="A40" s="1" t="s">
        <v>41</v>
      </c>
      <c r="B40" s="1">
        <v>2</v>
      </c>
      <c r="C40" s="1">
        <v>2</v>
      </c>
      <c r="D40" s="1">
        <f t="shared" si="2"/>
        <v>20</v>
      </c>
      <c r="E40" s="1">
        <f t="shared" si="4"/>
        <v>24</v>
      </c>
      <c r="G40" s="2">
        <f t="shared" si="3"/>
        <v>44</v>
      </c>
    </row>
    <row r="41" spans="1:7" x14ac:dyDescent="0.35">
      <c r="A41" s="1" t="s">
        <v>42</v>
      </c>
      <c r="B41" s="1">
        <v>1</v>
      </c>
      <c r="D41" s="1">
        <f t="shared" si="2"/>
        <v>10</v>
      </c>
      <c r="E41" s="1">
        <f t="shared" si="4"/>
        <v>0</v>
      </c>
      <c r="G41" s="2">
        <f t="shared" si="3"/>
        <v>10</v>
      </c>
    </row>
    <row r="42" spans="1:7" x14ac:dyDescent="0.35">
      <c r="A42" s="1" t="s">
        <v>43</v>
      </c>
      <c r="D42" s="1">
        <f t="shared" si="2"/>
        <v>0</v>
      </c>
      <c r="E42" s="1">
        <f t="shared" si="4"/>
        <v>0</v>
      </c>
      <c r="G42" s="2">
        <f t="shared" si="3"/>
        <v>0</v>
      </c>
    </row>
    <row r="43" spans="1:7" x14ac:dyDescent="0.35">
      <c r="A43" s="1" t="s">
        <v>44</v>
      </c>
      <c r="B43" s="1">
        <v>3</v>
      </c>
      <c r="C43" s="1">
        <v>2</v>
      </c>
      <c r="D43" s="1">
        <f t="shared" si="2"/>
        <v>30</v>
      </c>
      <c r="E43" s="1">
        <f t="shared" si="4"/>
        <v>24</v>
      </c>
      <c r="G43" s="2">
        <f t="shared" si="3"/>
        <v>54</v>
      </c>
    </row>
    <row r="44" spans="1:7" x14ac:dyDescent="0.35">
      <c r="A44" s="1" t="s">
        <v>45</v>
      </c>
      <c r="C44" s="1">
        <v>1</v>
      </c>
      <c r="D44" s="1">
        <f t="shared" si="2"/>
        <v>0</v>
      </c>
      <c r="E44" s="1">
        <f t="shared" si="4"/>
        <v>12</v>
      </c>
      <c r="G44" s="2">
        <f t="shared" si="3"/>
        <v>12</v>
      </c>
    </row>
    <row r="45" spans="1:7" x14ac:dyDescent="0.35">
      <c r="A45" s="1" t="s">
        <v>46</v>
      </c>
      <c r="C45" s="1">
        <v>2</v>
      </c>
      <c r="D45" s="1">
        <f t="shared" si="2"/>
        <v>0</v>
      </c>
      <c r="E45" s="1">
        <f t="shared" si="4"/>
        <v>24</v>
      </c>
      <c r="G45" s="2">
        <f t="shared" si="3"/>
        <v>24</v>
      </c>
    </row>
    <row r="46" spans="1:7" x14ac:dyDescent="0.35">
      <c r="A46" s="1" t="s">
        <v>47</v>
      </c>
      <c r="B46" s="1">
        <v>1</v>
      </c>
      <c r="D46" s="1">
        <f t="shared" si="2"/>
        <v>10</v>
      </c>
      <c r="E46" s="1">
        <f t="shared" si="4"/>
        <v>0</v>
      </c>
      <c r="G46" s="2">
        <f t="shared" si="3"/>
        <v>10</v>
      </c>
    </row>
    <row r="47" spans="1:7" x14ac:dyDescent="0.35">
      <c r="A47" s="1" t="s">
        <v>48</v>
      </c>
      <c r="B47" s="1">
        <v>1</v>
      </c>
      <c r="C47" s="1">
        <v>4</v>
      </c>
      <c r="D47" s="1">
        <f t="shared" si="2"/>
        <v>10</v>
      </c>
      <c r="E47" s="1">
        <f t="shared" si="4"/>
        <v>48</v>
      </c>
      <c r="G47" s="2">
        <f t="shared" si="3"/>
        <v>58</v>
      </c>
    </row>
    <row r="48" spans="1:7" x14ac:dyDescent="0.35">
      <c r="A48" s="1" t="s">
        <v>49</v>
      </c>
      <c r="B48" s="1">
        <v>2</v>
      </c>
      <c r="D48" s="1">
        <f t="shared" si="2"/>
        <v>20</v>
      </c>
      <c r="E48" s="1">
        <f t="shared" si="4"/>
        <v>0</v>
      </c>
      <c r="F48" s="1">
        <v>36</v>
      </c>
      <c r="G48" s="2">
        <f t="shared" si="3"/>
        <v>56</v>
      </c>
    </row>
    <row r="49" spans="1:7" x14ac:dyDescent="0.35">
      <c r="A49" s="1" t="s">
        <v>50</v>
      </c>
      <c r="B49" s="1">
        <v>3</v>
      </c>
      <c r="D49" s="1">
        <f t="shared" si="2"/>
        <v>30</v>
      </c>
      <c r="E49" s="1">
        <f t="shared" si="4"/>
        <v>0</v>
      </c>
      <c r="G49" s="2">
        <f t="shared" si="3"/>
        <v>30</v>
      </c>
    </row>
    <row r="50" spans="1:7" x14ac:dyDescent="0.35">
      <c r="A50" s="1" t="s">
        <v>51</v>
      </c>
      <c r="B50" s="1">
        <v>1</v>
      </c>
      <c r="C50" s="1">
        <v>5</v>
      </c>
      <c r="D50" s="1">
        <f t="shared" si="2"/>
        <v>10</v>
      </c>
      <c r="E50" s="1">
        <f t="shared" si="4"/>
        <v>60</v>
      </c>
      <c r="F50" s="1">
        <v>176</v>
      </c>
      <c r="G50" s="2">
        <f t="shared" si="3"/>
        <v>246</v>
      </c>
    </row>
    <row r="51" spans="1:7" x14ac:dyDescent="0.35">
      <c r="A51" s="1" t="s">
        <v>52</v>
      </c>
      <c r="B51" s="1">
        <v>2</v>
      </c>
      <c r="C51" s="1">
        <v>1</v>
      </c>
      <c r="D51" s="1">
        <f t="shared" si="2"/>
        <v>20</v>
      </c>
      <c r="E51" s="1">
        <f t="shared" si="4"/>
        <v>12</v>
      </c>
      <c r="G51" s="2">
        <f t="shared" si="3"/>
        <v>32</v>
      </c>
    </row>
    <row r="52" spans="1:7" x14ac:dyDescent="0.35">
      <c r="A52" s="1" t="s">
        <v>53</v>
      </c>
      <c r="B52" s="1">
        <v>2</v>
      </c>
      <c r="D52" s="1">
        <f t="shared" si="2"/>
        <v>20</v>
      </c>
      <c r="E52" s="1">
        <f t="shared" si="4"/>
        <v>0</v>
      </c>
      <c r="G52" s="2">
        <f t="shared" si="3"/>
        <v>20</v>
      </c>
    </row>
    <row r="53" spans="1:7" x14ac:dyDescent="0.35">
      <c r="A53" s="1" t="s">
        <v>54</v>
      </c>
      <c r="C53" s="1">
        <v>1</v>
      </c>
      <c r="D53" s="1">
        <f t="shared" si="2"/>
        <v>0</v>
      </c>
      <c r="E53" s="1">
        <f t="shared" si="4"/>
        <v>12</v>
      </c>
      <c r="G53" s="2">
        <f t="shared" si="3"/>
        <v>12</v>
      </c>
    </row>
    <row r="54" spans="1:7" x14ac:dyDescent="0.35">
      <c r="A54" s="1" t="s">
        <v>78</v>
      </c>
      <c r="C54" s="1">
        <v>2</v>
      </c>
      <c r="D54" s="1">
        <f t="shared" si="2"/>
        <v>0</v>
      </c>
      <c r="E54" s="1">
        <f>C54*24</f>
        <v>48</v>
      </c>
      <c r="G54" s="2">
        <f t="shared" si="3"/>
        <v>48</v>
      </c>
    </row>
    <row r="55" spans="1:7" x14ac:dyDescent="0.35">
      <c r="A55" s="1" t="s">
        <v>55</v>
      </c>
      <c r="D55" s="1">
        <f t="shared" si="2"/>
        <v>0</v>
      </c>
      <c r="E55" s="1">
        <f>C55*12</f>
        <v>0</v>
      </c>
      <c r="G55" s="2">
        <f t="shared" si="3"/>
        <v>0</v>
      </c>
    </row>
    <row r="56" spans="1:7" x14ac:dyDescent="0.35">
      <c r="A56" s="1" t="s">
        <v>75</v>
      </c>
      <c r="C56" s="1">
        <v>4</v>
      </c>
      <c r="D56" s="1">
        <f t="shared" si="2"/>
        <v>0</v>
      </c>
      <c r="E56" s="1">
        <f>C56*24</f>
        <v>96</v>
      </c>
      <c r="G56" s="2">
        <f t="shared" si="3"/>
        <v>96</v>
      </c>
    </row>
    <row r="57" spans="1:7" x14ac:dyDescent="0.35">
      <c r="A57" s="1" t="s">
        <v>56</v>
      </c>
      <c r="B57" s="1">
        <v>2</v>
      </c>
      <c r="D57" s="1">
        <f t="shared" si="2"/>
        <v>20</v>
      </c>
      <c r="E57" s="1">
        <f t="shared" ref="E57:E64" si="5">C57*12</f>
        <v>0</v>
      </c>
      <c r="G57" s="2">
        <f t="shared" si="3"/>
        <v>20</v>
      </c>
    </row>
    <row r="58" spans="1:7" x14ac:dyDescent="0.35">
      <c r="A58" s="1" t="s">
        <v>57</v>
      </c>
      <c r="D58" s="1">
        <f t="shared" si="2"/>
        <v>0</v>
      </c>
      <c r="E58" s="1">
        <f t="shared" si="5"/>
        <v>0</v>
      </c>
      <c r="G58" s="2">
        <f t="shared" si="3"/>
        <v>0</v>
      </c>
    </row>
    <row r="59" spans="1:7" x14ac:dyDescent="0.35">
      <c r="A59" s="1" t="s">
        <v>58</v>
      </c>
      <c r="B59" s="1">
        <v>2</v>
      </c>
      <c r="D59" s="1">
        <f t="shared" si="2"/>
        <v>20</v>
      </c>
      <c r="E59" s="1">
        <f t="shared" si="5"/>
        <v>0</v>
      </c>
      <c r="G59" s="2">
        <f t="shared" si="3"/>
        <v>20</v>
      </c>
    </row>
    <row r="60" spans="1:7" x14ac:dyDescent="0.35">
      <c r="A60" s="1" t="s">
        <v>59</v>
      </c>
      <c r="C60" s="1">
        <v>1</v>
      </c>
      <c r="D60" s="1">
        <f t="shared" si="2"/>
        <v>0</v>
      </c>
      <c r="E60" s="1">
        <f t="shared" si="5"/>
        <v>12</v>
      </c>
      <c r="G60" s="2">
        <f t="shared" si="3"/>
        <v>12</v>
      </c>
    </row>
    <row r="61" spans="1:7" x14ac:dyDescent="0.35">
      <c r="A61" s="1" t="s">
        <v>60</v>
      </c>
      <c r="D61" s="1">
        <f t="shared" si="2"/>
        <v>0</v>
      </c>
      <c r="E61" s="1">
        <f t="shared" si="5"/>
        <v>0</v>
      </c>
      <c r="G61" s="2">
        <f t="shared" si="3"/>
        <v>0</v>
      </c>
    </row>
    <row r="62" spans="1:7" x14ac:dyDescent="0.35">
      <c r="A62" s="1" t="s">
        <v>61</v>
      </c>
      <c r="D62" s="1">
        <f t="shared" si="2"/>
        <v>0</v>
      </c>
      <c r="E62" s="1">
        <f t="shared" si="5"/>
        <v>0</v>
      </c>
      <c r="G62" s="2">
        <f t="shared" si="3"/>
        <v>0</v>
      </c>
    </row>
    <row r="63" spans="1:7" x14ac:dyDescent="0.35">
      <c r="A63" s="1" t="s">
        <v>62</v>
      </c>
      <c r="B63" s="1">
        <v>2</v>
      </c>
      <c r="D63" s="1">
        <f t="shared" si="2"/>
        <v>20</v>
      </c>
      <c r="E63" s="1">
        <f t="shared" si="5"/>
        <v>0</v>
      </c>
      <c r="G63" s="2">
        <f t="shared" si="3"/>
        <v>20</v>
      </c>
    </row>
    <row r="64" spans="1:7" x14ac:dyDescent="0.35">
      <c r="A64" s="1" t="s">
        <v>63</v>
      </c>
      <c r="B64" s="1">
        <v>2</v>
      </c>
      <c r="C64" s="1">
        <v>1</v>
      </c>
      <c r="D64" s="1">
        <f t="shared" si="2"/>
        <v>20</v>
      </c>
      <c r="E64" s="1">
        <f t="shared" si="5"/>
        <v>12</v>
      </c>
      <c r="F64" s="1">
        <v>108</v>
      </c>
      <c r="G64" s="2">
        <f t="shared" si="3"/>
        <v>140</v>
      </c>
    </row>
    <row r="65" spans="1:7" x14ac:dyDescent="0.35">
      <c r="A65" s="1" t="s">
        <v>77</v>
      </c>
      <c r="C65" s="1">
        <v>2</v>
      </c>
      <c r="D65" s="1">
        <f t="shared" si="2"/>
        <v>0</v>
      </c>
      <c r="E65" s="1">
        <f>C65*24</f>
        <v>48</v>
      </c>
      <c r="G65" s="2">
        <f t="shared" si="3"/>
        <v>48</v>
      </c>
    </row>
    <row r="66" spans="1:7" x14ac:dyDescent="0.35">
      <c r="A66" s="1" t="s">
        <v>64</v>
      </c>
      <c r="D66" s="1">
        <f t="shared" si="2"/>
        <v>0</v>
      </c>
      <c r="E66" s="1">
        <f t="shared" ref="E66:E76" si="6">C66*12</f>
        <v>0</v>
      </c>
      <c r="G66" s="2">
        <f t="shared" si="3"/>
        <v>0</v>
      </c>
    </row>
    <row r="67" spans="1:7" x14ac:dyDescent="0.35">
      <c r="A67" s="1" t="s">
        <v>65</v>
      </c>
      <c r="D67" s="1">
        <f t="shared" si="2"/>
        <v>0</v>
      </c>
      <c r="E67" s="1">
        <f t="shared" si="6"/>
        <v>0</v>
      </c>
      <c r="G67" s="2">
        <f t="shared" ref="G67:G98" si="7">SUM(D67:F67)</f>
        <v>0</v>
      </c>
    </row>
    <row r="68" spans="1:7" x14ac:dyDescent="0.35">
      <c r="A68" s="1" t="s">
        <v>66</v>
      </c>
      <c r="B68" s="1">
        <v>5</v>
      </c>
      <c r="C68" s="1">
        <v>3</v>
      </c>
      <c r="D68" s="1">
        <f t="shared" ref="D68:D76" si="8">B68*10</f>
        <v>50</v>
      </c>
      <c r="E68" s="1">
        <f t="shared" si="6"/>
        <v>36</v>
      </c>
      <c r="F68" s="1">
        <v>78</v>
      </c>
      <c r="G68" s="2">
        <f t="shared" si="7"/>
        <v>164</v>
      </c>
    </row>
    <row r="69" spans="1:7" x14ac:dyDescent="0.35">
      <c r="A69" s="1" t="s">
        <v>67</v>
      </c>
      <c r="C69" s="1">
        <v>5</v>
      </c>
      <c r="D69" s="1">
        <f t="shared" si="8"/>
        <v>0</v>
      </c>
      <c r="E69" s="1">
        <f t="shared" si="6"/>
        <v>60</v>
      </c>
      <c r="F69" s="1">
        <v>25</v>
      </c>
      <c r="G69" s="2">
        <f t="shared" si="7"/>
        <v>85</v>
      </c>
    </row>
    <row r="70" spans="1:7" x14ac:dyDescent="0.35">
      <c r="A70" s="1" t="s">
        <v>68</v>
      </c>
      <c r="B70" s="1">
        <v>3</v>
      </c>
      <c r="D70" s="1">
        <f t="shared" si="8"/>
        <v>30</v>
      </c>
      <c r="E70" s="1">
        <f t="shared" si="6"/>
        <v>0</v>
      </c>
      <c r="G70" s="2">
        <f t="shared" si="7"/>
        <v>30</v>
      </c>
    </row>
    <row r="71" spans="1:7" x14ac:dyDescent="0.35">
      <c r="A71" s="1" t="s">
        <v>69</v>
      </c>
      <c r="B71" s="1">
        <v>3</v>
      </c>
      <c r="C71" s="1">
        <v>2</v>
      </c>
      <c r="D71" s="1">
        <f t="shared" si="8"/>
        <v>30</v>
      </c>
      <c r="E71" s="1">
        <f t="shared" si="6"/>
        <v>24</v>
      </c>
      <c r="G71" s="2">
        <f t="shared" si="7"/>
        <v>54</v>
      </c>
    </row>
    <row r="72" spans="1:7" x14ac:dyDescent="0.35">
      <c r="A72" s="1" t="s">
        <v>70</v>
      </c>
      <c r="B72" s="1">
        <v>5</v>
      </c>
      <c r="C72" s="1">
        <v>1</v>
      </c>
      <c r="D72" s="1">
        <f t="shared" si="8"/>
        <v>50</v>
      </c>
      <c r="E72" s="1">
        <f t="shared" si="6"/>
        <v>12</v>
      </c>
      <c r="F72" s="1">
        <v>100</v>
      </c>
      <c r="G72" s="2">
        <f t="shared" si="7"/>
        <v>162</v>
      </c>
    </row>
    <row r="73" spans="1:7" x14ac:dyDescent="0.35">
      <c r="A73" s="1" t="s">
        <v>71</v>
      </c>
      <c r="B73" s="1">
        <v>5</v>
      </c>
      <c r="C73" s="1">
        <v>2</v>
      </c>
      <c r="D73" s="1">
        <f t="shared" si="8"/>
        <v>50</v>
      </c>
      <c r="E73" s="1">
        <f t="shared" si="6"/>
        <v>24</v>
      </c>
      <c r="G73" s="2">
        <f t="shared" si="7"/>
        <v>74</v>
      </c>
    </row>
    <row r="74" spans="1:7" x14ac:dyDescent="0.35">
      <c r="A74" s="1" t="s">
        <v>72</v>
      </c>
      <c r="B74" s="1">
        <v>2</v>
      </c>
      <c r="D74" s="1">
        <f t="shared" si="8"/>
        <v>20</v>
      </c>
      <c r="E74" s="1">
        <f t="shared" si="6"/>
        <v>0</v>
      </c>
      <c r="F74" s="1">
        <v>25</v>
      </c>
      <c r="G74" s="2">
        <f t="shared" si="7"/>
        <v>45</v>
      </c>
    </row>
    <row r="75" spans="1:7" x14ac:dyDescent="0.35">
      <c r="A75" s="1" t="s">
        <v>73</v>
      </c>
      <c r="B75" s="1">
        <v>1</v>
      </c>
      <c r="C75" s="1">
        <v>1</v>
      </c>
      <c r="D75" s="1">
        <f t="shared" si="8"/>
        <v>10</v>
      </c>
      <c r="E75" s="1">
        <f t="shared" si="6"/>
        <v>12</v>
      </c>
      <c r="G75" s="2">
        <f t="shared" si="7"/>
        <v>22</v>
      </c>
    </row>
    <row r="76" spans="1:7" x14ac:dyDescent="0.35">
      <c r="A76" s="1" t="s">
        <v>74</v>
      </c>
      <c r="B76" s="1">
        <v>6</v>
      </c>
      <c r="C76" s="1">
        <v>2</v>
      </c>
      <c r="D76" s="1">
        <f t="shared" si="8"/>
        <v>60</v>
      </c>
      <c r="E76" s="1">
        <f t="shared" si="6"/>
        <v>24</v>
      </c>
      <c r="G76" s="2">
        <f t="shared" si="7"/>
        <v>84</v>
      </c>
    </row>
    <row r="78" spans="1:7" x14ac:dyDescent="0.35">
      <c r="B78" s="2">
        <f>SUM(B3:B76)</f>
        <v>148</v>
      </c>
      <c r="C78" s="2">
        <f t="shared" ref="C78:G78" si="9">SUM(C3:C76)</f>
        <v>72</v>
      </c>
      <c r="D78" s="2">
        <f>SUM(D3:D76)</f>
        <v>1480</v>
      </c>
      <c r="E78" s="2">
        <f>SUM(E3:E76)</f>
        <v>972</v>
      </c>
      <c r="F78" s="2">
        <f>SUM(F3:F76)</f>
        <v>953</v>
      </c>
      <c r="G78" s="6">
        <f t="shared" si="9"/>
        <v>3405</v>
      </c>
    </row>
    <row r="79" spans="1:7" x14ac:dyDescent="0.35">
      <c r="B79" s="2"/>
      <c r="C79" s="2"/>
      <c r="D79" s="2"/>
      <c r="F79" s="2"/>
    </row>
    <row r="80" spans="1:7" x14ac:dyDescent="0.35">
      <c r="A80" s="1" t="s">
        <v>82</v>
      </c>
      <c r="D80" s="2">
        <f>4740-972</f>
        <v>3768</v>
      </c>
      <c r="E80" s="1">
        <v>972</v>
      </c>
      <c r="F80" s="1">
        <v>953</v>
      </c>
      <c r="G80" s="2">
        <f>D80+E80+F80</f>
        <v>5693</v>
      </c>
    </row>
    <row r="81" spans="1:7" x14ac:dyDescent="0.35">
      <c r="A81" s="1" t="s">
        <v>83</v>
      </c>
      <c r="D81" s="2">
        <f>D80-D78</f>
        <v>2288</v>
      </c>
      <c r="G81" s="2">
        <f>G80-G78</f>
        <v>2288</v>
      </c>
    </row>
    <row r="82" spans="1:7" x14ac:dyDescent="0.35">
      <c r="A82" s="1" t="s">
        <v>86</v>
      </c>
      <c r="D82" s="2" t="s">
        <v>84</v>
      </c>
      <c r="G82" s="2" t="s">
        <v>85</v>
      </c>
    </row>
  </sheetData>
  <autoFilter ref="A2:H2" xr:uid="{C258D79F-840F-2240-8043-40A88321BACC}">
    <sortState xmlns:xlrd2="http://schemas.microsoft.com/office/spreadsheetml/2017/richdata2" ref="A3:H78">
      <sortCondition ref="A2:A78"/>
    </sortState>
  </autoFilter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Kreisgebuehren_2020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</cp:lastModifiedBy>
  <dcterms:created xsi:type="dcterms:W3CDTF">2020-02-21T13:16:31Z</dcterms:created>
  <dcterms:modified xsi:type="dcterms:W3CDTF">2020-07-10T06:59:07Z</dcterms:modified>
</cp:coreProperties>
</file>